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C18" s="1"/>
  <c r="AC19" s="1"/>
  <c r="AA18"/>
  <c r="AD18" l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<sst xmlns="http://schemas.openxmlformats.org/spreadsheetml/2006/main" count="83" uniqueCount="80">
  <si>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</si>
  <si>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</si>
  <si>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</si>
  <si>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</si>
  <si>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</si>
  <si>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</si>
  <si>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</si>
  <si>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</si>
  <si>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РД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</si>
  <si>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</si>
  <si>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</si>
  <si>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</si>
  <si>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</si>
  <si>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</si>
  <si>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</si>
  <si>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</si>
  <si>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</si>
  <si>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</si>
  <si>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</si>
  <si>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2020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</si>
  <si>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2020 г. к уровню цен 2021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</si>
  <si>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</si>
  <si>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</si>
  <si>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</si>
  <si>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 (% от суммы взысканной задолженности)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</si>
  <si>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 (% от суммы взыск. Задолж.)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</si>
  <si>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</si>
  <si>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</si>
  <si>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</si>
  <si>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</si>
  <si>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</si>
  <si>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</si>
  <si>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</si>
  <si>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</si>
  <si>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 (% от суммы взысканной задолженности)</t>
  </si>
  <si>
    <t>Поставщик 2 (% от суммы взысканной задолженности)</t>
  </si>
  <si>
    <t>Поставщик 3 (% от суммы взысканной задолженности)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</si>
  <si>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</si>
  <si>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</si>
  <si>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</si>
  <si>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</si>
  <si>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</si>
  <si>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</si>
  <si>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</si>
  <si>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</si>
  <si>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</si>
  <si>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</si>
  <si>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</si>
  <si>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</si>
  <si>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</si>
  <si>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</si>
  <si>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</si>
  <si>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</si>
  <si>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</si>
  <si>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</si>
  <si>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</si>
  <si>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</si>
  <si>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</si>
  <si>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</si>
  <si>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</si>
  <si>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</si>
  <si>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</si>
  <si>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</si>
  <si>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</si>
  <si>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шт.</t>
  </si>
  <si>
    <t>Общая НМЦ договора установлена Заказчиком</t>
  </si>
  <si>
    <t>Приложения:</t>
  </si>
  <si>
    <t>Юрисконсульт</t>
  </si>
  <si>
    <t>дата</t>
  </si>
  <si>
    <t>должность</t>
  </si>
  <si>
    <t>подпись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</si>
  <si>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</si>
  <si>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</si>
  <si>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 xml:space="preserve">Исполнитель: </t>
  </si>
  <si>
    <t>Бубнов Д.С.</t>
  </si>
  <si>
    <t xml:space="preserve">Руководитель подразделения снабжения: </t>
  </si>
  <si>
    <t>Аблякимов Р.Э.</t>
  </si>
  <si>
    <t>Транспортные расходы за счет Победителя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</si>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</sst>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0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70560</xdr:colOff>
      <xdr:row>18</xdr:row>
      <xdr:rowOff>0</xdr:rowOff>
    </xdr:from>
    <xdr:to>
      <xdr:col>29</xdr:col>
      <xdr:colOff>1080</xdr:colOff>
      <xdr:row>18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771160" y="6169680"/>
          <a:ext cx="8380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3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4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5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6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7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8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9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10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11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37</xdr:row>
      <xdr:rowOff>93600</xdr:rowOff>
    </xdr:to>
    <xdr:sp macro="" textlink="">
      <xdr:nvSpPr>
        <xdr:cNvPr id="12" name="CustomShape 1" hidden="1"/>
        <xdr:cNvSpPr/>
      </xdr:nvSpPr>
      <xdr:spPr>
        <a:xfrm>
          <a:off x="0" y="0"/>
          <a:ext cx="7937280" cy="96692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9"/>
  <sheetViews>
    <sheetView tabSelected="1" view="pageBreakPreview" topLeftCell="A4" zoomScale="90" zoomScaleNormal="70" zoomScalePageLayoutView="90" workbookViewId="0">
      <selection activeCell="C18" sqref="C18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28.28515625" style="1" customWidth="1"/>
    <col min="4" max="4" width="5.28515625" style="1" customWidth="1"/>
    <col min="5" max="5" width="5.85546875" style="1" customWidth="1"/>
    <col min="6" max="6" width="7.5703125" style="1" customWidth="1"/>
    <col min="7" max="7" width="8" style="2" customWidth="1"/>
    <col min="8" max="8" width="7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1.140625" style="1" customWidth="1"/>
    <col min="16" max="16" width="11.5703125" style="1" customWidth="1"/>
    <col min="17" max="26" width="12.7109375" style="1" hidden="1" customWidth="1"/>
    <col min="27" max="27" width="8.14062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3"/>
      <c r="AA1" s="1" t="s">
        <v>0</v>
      </c>
    </row>
    <row r="2" spans="1:30" ht="15.75">
      <c r="V2" s="3"/>
      <c r="AA2" s="1" t="s">
        <v>1</v>
      </c>
    </row>
    <row r="3" spans="1:30" ht="15.75">
      <c r="V3" s="3"/>
      <c r="AA3" s="1" t="s">
        <v>2</v>
      </c>
    </row>
    <row r="4" spans="1:30" ht="16.5" customHeight="1"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</row>
    <row r="5" spans="1:30" ht="15.75" customHeight="1">
      <c r="C5" s="4" t="s">
        <v>3</v>
      </c>
      <c r="D5" s="4"/>
      <c r="E5" s="4"/>
      <c r="F5" s="4"/>
      <c r="G5" s="5"/>
      <c r="H5" s="4"/>
      <c r="I5" s="4"/>
      <c r="J5" s="4"/>
      <c r="K5" s="4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0" s="7" customFormat="1" ht="33" customHeight="1">
      <c r="C6" s="8" t="s">
        <v>4</v>
      </c>
      <c r="D6" s="64" t="s">
        <v>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</row>
    <row r="7" spans="1:30" s="7" customFormat="1" ht="19.5" customHeight="1">
      <c r="C7" s="8" t="s">
        <v>6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</row>
    <row r="8" spans="1:30" s="7" customFormat="1" ht="19.5" customHeight="1">
      <c r="C8" s="8" t="s">
        <v>7</v>
      </c>
      <c r="D8" s="64" t="s">
        <v>8</v>
      </c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</row>
    <row r="9" spans="1:30" s="7" customFormat="1" ht="19.5" customHeight="1">
      <c r="C9" s="8" t="s">
        <v>9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</row>
    <row r="10" spans="1:30" s="7" customFormat="1" ht="19.5" customHeight="1">
      <c r="C10" s="8" t="s">
        <v>10</v>
      </c>
      <c r="D10" s="63" t="s">
        <v>78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</row>
    <row r="11" spans="1:30" s="7" customFormat="1" ht="27" customHeight="1">
      <c r="C11" s="8" t="s">
        <v>11</v>
      </c>
      <c r="D11" s="64" t="s">
        <v>12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</row>
    <row r="12" spans="1:30" s="7" customFormat="1" ht="54" customHeight="1">
      <c r="C12" s="8" t="s">
        <v>13</v>
      </c>
      <c r="D12" s="64" t="s">
        <v>77</v>
      </c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</row>
    <row r="13" spans="1:30" ht="16.5" customHeight="1"/>
    <row r="14" spans="1:30" ht="51.75" customHeight="1">
      <c r="A14" s="60" t="s">
        <v>14</v>
      </c>
      <c r="B14" s="60" t="s">
        <v>15</v>
      </c>
      <c r="C14" s="60" t="s">
        <v>16</v>
      </c>
      <c r="D14" s="60" t="s">
        <v>17</v>
      </c>
      <c r="E14" s="60" t="s">
        <v>18</v>
      </c>
      <c r="F14" s="60" t="s">
        <v>19</v>
      </c>
      <c r="G14" s="60"/>
      <c r="H14" s="60"/>
      <c r="I14" s="60"/>
      <c r="J14" s="65" t="s">
        <v>20</v>
      </c>
      <c r="K14" s="60" t="s">
        <v>21</v>
      </c>
      <c r="L14" s="66" t="s">
        <v>22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7" t="s">
        <v>23</v>
      </c>
      <c r="AB14" s="68" t="s">
        <v>24</v>
      </c>
      <c r="AC14" s="60" t="s">
        <v>25</v>
      </c>
      <c r="AD14" s="59" t="s">
        <v>26</v>
      </c>
    </row>
    <row r="15" spans="1:30" ht="28.5" customHeight="1">
      <c r="A15" s="60"/>
      <c r="B15" s="60"/>
      <c r="C15" s="60"/>
      <c r="D15" s="60"/>
      <c r="E15" s="60"/>
      <c r="F15" s="60" t="s">
        <v>27</v>
      </c>
      <c r="G15" s="61" t="s">
        <v>28</v>
      </c>
      <c r="H15" s="60" t="s">
        <v>29</v>
      </c>
      <c r="I15" s="60" t="s">
        <v>30</v>
      </c>
      <c r="J15" s="65"/>
      <c r="K15" s="65"/>
      <c r="L15" s="62" t="s">
        <v>31</v>
      </c>
      <c r="M15" s="62"/>
      <c r="N15" s="62"/>
      <c r="O15" s="62"/>
      <c r="P15" s="62"/>
      <c r="Q15" s="62" t="s">
        <v>32</v>
      </c>
      <c r="R15" s="62"/>
      <c r="S15" s="62"/>
      <c r="T15" s="62"/>
      <c r="U15" s="62"/>
      <c r="V15" s="60" t="s">
        <v>33</v>
      </c>
      <c r="W15" s="60"/>
      <c r="X15" s="60"/>
      <c r="Y15" s="60"/>
      <c r="Z15" s="60"/>
      <c r="AA15" s="67"/>
      <c r="AB15" s="68"/>
      <c r="AC15" s="68"/>
      <c r="AD15" s="59"/>
    </row>
    <row r="16" spans="1:30" ht="52.5" customHeight="1">
      <c r="A16" s="60"/>
      <c r="B16" s="60"/>
      <c r="C16" s="60"/>
      <c r="D16" s="60"/>
      <c r="E16" s="60"/>
      <c r="F16" s="60"/>
      <c r="G16" s="61"/>
      <c r="H16" s="60"/>
      <c r="I16" s="60"/>
      <c r="J16" s="65"/>
      <c r="K16" s="65"/>
      <c r="L16" s="9" t="s">
        <v>34</v>
      </c>
      <c r="M16" s="9" t="s">
        <v>35</v>
      </c>
      <c r="N16" s="9" t="s">
        <v>36</v>
      </c>
      <c r="O16" s="9" t="s">
        <v>37</v>
      </c>
      <c r="P16" s="9" t="s">
        <v>38</v>
      </c>
      <c r="Q16" s="9" t="s">
        <v>39</v>
      </c>
      <c r="R16" s="9" t="s">
        <v>40</v>
      </c>
      <c r="S16" s="9" t="s">
        <v>41</v>
      </c>
      <c r="T16" s="9" t="s">
        <v>42</v>
      </c>
      <c r="U16" s="9" t="s">
        <v>43</v>
      </c>
      <c r="V16" s="9" t="s">
        <v>44</v>
      </c>
      <c r="W16" s="9" t="s">
        <v>45</v>
      </c>
      <c r="X16" s="9" t="s">
        <v>46</v>
      </c>
      <c r="Y16" s="9" t="s">
        <v>47</v>
      </c>
      <c r="Z16" s="9" t="s">
        <v>48</v>
      </c>
      <c r="AA16" s="67"/>
      <c r="AB16" s="68"/>
      <c r="AC16" s="68"/>
      <c r="AD16" s="59"/>
    </row>
    <row r="17" spans="1:30" s="15" customFormat="1" ht="15.75" customHeight="1">
      <c r="A17" s="10">
        <v>1</v>
      </c>
      <c r="B17" s="11">
        <v>2</v>
      </c>
      <c r="C17" s="12">
        <v>3</v>
      </c>
      <c r="D17" s="11">
        <v>4</v>
      </c>
      <c r="E17" s="11">
        <v>5</v>
      </c>
      <c r="F17" s="11">
        <v>6</v>
      </c>
      <c r="G17" s="13">
        <v>7</v>
      </c>
      <c r="H17" s="11">
        <v>8</v>
      </c>
      <c r="I17" s="11">
        <v>9</v>
      </c>
      <c r="J17" s="11">
        <v>10</v>
      </c>
      <c r="K17" s="11">
        <v>11</v>
      </c>
      <c r="L17" s="10" t="s">
        <v>49</v>
      </c>
      <c r="M17" s="10" t="s">
        <v>50</v>
      </c>
      <c r="N17" s="10" t="s">
        <v>51</v>
      </c>
      <c r="O17" s="10" t="s">
        <v>52</v>
      </c>
      <c r="P17" s="10" t="s">
        <v>53</v>
      </c>
      <c r="Q17" s="10" t="s">
        <v>54</v>
      </c>
      <c r="R17" s="10" t="s">
        <v>55</v>
      </c>
      <c r="S17" s="10" t="s">
        <v>56</v>
      </c>
      <c r="T17" s="10" t="s">
        <v>57</v>
      </c>
      <c r="U17" s="10" t="s">
        <v>58</v>
      </c>
      <c r="V17" s="10" t="s">
        <v>59</v>
      </c>
      <c r="W17" s="10" t="s">
        <v>60</v>
      </c>
      <c r="X17" s="10" t="s">
        <v>61</v>
      </c>
      <c r="Y17" s="10" t="s">
        <v>62</v>
      </c>
      <c r="Z17" s="10" t="s">
        <v>63</v>
      </c>
      <c r="AA17" s="14">
        <v>13</v>
      </c>
      <c r="AB17" s="14">
        <v>14</v>
      </c>
      <c r="AC17" s="14">
        <v>15</v>
      </c>
      <c r="AD17" s="14">
        <v>16</v>
      </c>
    </row>
    <row r="18" spans="1:30" ht="111" customHeight="1">
      <c r="A18" s="16">
        <v>1</v>
      </c>
      <c r="B18" s="17"/>
      <c r="C18" s="49" t="s">
        <v>79</v>
      </c>
      <c r="D18" s="18" t="s">
        <v>64</v>
      </c>
      <c r="E18" s="19">
        <v>1</v>
      </c>
      <c r="F18" s="20">
        <v>10</v>
      </c>
      <c r="G18" s="21">
        <v>554</v>
      </c>
      <c r="H18" s="22">
        <v>44085</v>
      </c>
      <c r="I18" s="23"/>
      <c r="J18" s="24"/>
      <c r="K18" s="19"/>
      <c r="L18" s="25">
        <v>12</v>
      </c>
      <c r="M18" s="25">
        <v>15</v>
      </c>
      <c r="N18" s="25">
        <v>16.5</v>
      </c>
      <c r="O18" s="25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7">
        <f>COUNTIF(K18:Z18,"&gt;0")</f>
        <v>3</v>
      </c>
      <c r="AB18" s="51">
        <f>CEILING(SUM(K18:Z18)/COUNTIF(K18:Z18,"&gt;0"),0.01)</f>
        <v>14.5</v>
      </c>
      <c r="AC18" s="51">
        <f>AB18*E18</f>
        <v>14.5</v>
      </c>
      <c r="AD18" s="27">
        <f>STDEV(K18:Z18)/AB18*100</f>
        <v>15.801985155020137</v>
      </c>
    </row>
    <row r="19" spans="1:30" ht="24" customHeight="1">
      <c r="A19" s="28"/>
      <c r="B19" s="29"/>
      <c r="C19" s="58" t="s">
        <v>65</v>
      </c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52"/>
      <c r="AB19" s="53"/>
      <c r="AC19" s="53">
        <f>SUM(AC18:AC18)</f>
        <v>14.5</v>
      </c>
      <c r="AD19" s="54"/>
    </row>
    <row r="20" spans="1:30" ht="13.5" customHeight="1">
      <c r="C20" s="31"/>
      <c r="D20" s="31"/>
      <c r="E20" s="31"/>
      <c r="F20" s="31"/>
      <c r="G20" s="32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3"/>
    </row>
    <row r="21" spans="1:30" s="34" customFormat="1" ht="13.5" customHeight="1">
      <c r="C21" s="34" t="s">
        <v>66</v>
      </c>
      <c r="G21" s="35"/>
    </row>
    <row r="22" spans="1:30" s="36" customFormat="1" ht="15" customHeight="1">
      <c r="C22" s="37"/>
      <c r="G22" s="38"/>
    </row>
    <row r="23" spans="1:30" s="34" customFormat="1" ht="15" customHeight="1">
      <c r="C23" s="39"/>
      <c r="G23" s="35"/>
    </row>
    <row r="24" spans="1:30" s="34" customFormat="1" ht="15" customHeight="1">
      <c r="C24" s="39"/>
      <c r="G24" s="35"/>
    </row>
    <row r="25" spans="1:30" ht="13.5" customHeight="1">
      <c r="L25" s="40"/>
    </row>
    <row r="26" spans="1:30" s="41" customFormat="1" ht="13.5" customHeight="1">
      <c r="C26" s="42" t="s">
        <v>73</v>
      </c>
      <c r="D26" s="1"/>
      <c r="E26" s="1"/>
      <c r="F26" s="1"/>
      <c r="G26" s="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41" customFormat="1" ht="13.5" customHeight="1">
      <c r="C27" s="1"/>
      <c r="D27" s="1"/>
      <c r="E27" s="1"/>
      <c r="F27" s="1"/>
      <c r="G27" s="2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41" customFormat="1" ht="13.5" customHeight="1">
      <c r="C28" s="50">
        <v>44480</v>
      </c>
      <c r="D28" s="43"/>
      <c r="E28" s="43"/>
      <c r="F28" s="55" t="s">
        <v>67</v>
      </c>
      <c r="G28" s="55"/>
      <c r="H28" s="55"/>
      <c r="I28" s="55"/>
      <c r="J28" s="55"/>
      <c r="K28" s="44"/>
      <c r="L28" s="55"/>
      <c r="M28" s="55"/>
      <c r="N28" s="55"/>
      <c r="O28" s="45"/>
      <c r="P28" s="45"/>
      <c r="Q28" s="1"/>
      <c r="R28" s="1"/>
      <c r="S28" s="1"/>
      <c r="T28" s="1"/>
      <c r="U28" s="1"/>
      <c r="V28" s="55" t="s">
        <v>74</v>
      </c>
      <c r="W28" s="55"/>
      <c r="X28" s="55"/>
      <c r="Y28" s="55"/>
      <c r="Z28" s="55"/>
      <c r="AA28" s="55"/>
      <c r="AB28" s="55"/>
      <c r="AC28" s="46"/>
    </row>
    <row r="29" spans="1:30" s="41" customFormat="1" ht="13.5" customHeight="1">
      <c r="C29" s="47" t="s">
        <v>68</v>
      </c>
      <c r="D29" s="43"/>
      <c r="E29" s="43"/>
      <c r="F29" s="56" t="s">
        <v>69</v>
      </c>
      <c r="G29" s="56"/>
      <c r="H29" s="56"/>
      <c r="I29" s="56"/>
      <c r="J29" s="56"/>
      <c r="K29" s="1"/>
      <c r="L29" s="57" t="s">
        <v>70</v>
      </c>
      <c r="M29" s="57"/>
      <c r="N29" s="57"/>
      <c r="O29" s="45"/>
      <c r="P29" s="45"/>
      <c r="Q29" s="1"/>
      <c r="R29" s="1"/>
      <c r="S29" s="1"/>
      <c r="T29" s="1"/>
      <c r="U29" s="1"/>
      <c r="V29" s="56"/>
      <c r="W29" s="56"/>
      <c r="X29" s="56"/>
      <c r="Y29" s="56"/>
      <c r="Z29" s="56"/>
      <c r="AA29" s="56"/>
      <c r="AB29" s="56"/>
    </row>
    <row r="30" spans="1:30" ht="13.5" customHeight="1">
      <c r="C30" s="48"/>
    </row>
    <row r="31" spans="1:30" ht="13.5" customHeight="1">
      <c r="C31" s="42" t="s">
        <v>75</v>
      </c>
    </row>
    <row r="32" spans="1:30" ht="13.5" customHeight="1"/>
    <row r="33" spans="3:30">
      <c r="C33" s="50">
        <v>44480</v>
      </c>
      <c r="D33" s="43"/>
      <c r="E33" s="43"/>
      <c r="F33" s="55" t="s">
        <v>71</v>
      </c>
      <c r="G33" s="55"/>
      <c r="H33" s="55"/>
      <c r="I33" s="55"/>
      <c r="J33" s="55"/>
      <c r="K33" s="44"/>
      <c r="L33" s="55"/>
      <c r="M33" s="55"/>
      <c r="N33" s="55"/>
      <c r="O33" s="45"/>
      <c r="P33" s="45"/>
      <c r="V33" s="55" t="s">
        <v>76</v>
      </c>
      <c r="W33" s="55"/>
      <c r="X33" s="55"/>
      <c r="Y33" s="55"/>
      <c r="Z33" s="55"/>
      <c r="AA33" s="55"/>
      <c r="AB33" s="55"/>
    </row>
    <row r="34" spans="3:30">
      <c r="C34" s="47" t="s">
        <v>68</v>
      </c>
      <c r="D34" s="43"/>
      <c r="E34" s="43"/>
      <c r="F34" s="56" t="s">
        <v>69</v>
      </c>
      <c r="G34" s="56"/>
      <c r="H34" s="56"/>
      <c r="I34" s="56"/>
      <c r="J34" s="56"/>
      <c r="L34" s="57" t="s">
        <v>70</v>
      </c>
      <c r="M34" s="57"/>
      <c r="N34" s="57"/>
      <c r="O34" s="45"/>
      <c r="P34" s="45"/>
      <c r="V34" s="56"/>
      <c r="W34" s="56"/>
      <c r="X34" s="56"/>
      <c r="Y34" s="56"/>
      <c r="Z34" s="56"/>
      <c r="AA34" s="56"/>
      <c r="AB34" s="56"/>
    </row>
    <row r="37" spans="3:30">
      <c r="C37" s="42" t="s">
        <v>72</v>
      </c>
    </row>
    <row r="39" spans="3:30"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8:J28"/>
    <mergeCell ref="L28:N28"/>
    <mergeCell ref="V28:AB28"/>
    <mergeCell ref="F29:J29"/>
    <mergeCell ref="L29:N29"/>
    <mergeCell ref="V29:AB29"/>
    <mergeCell ref="C39:AD39"/>
    <mergeCell ref="F33:J33"/>
    <mergeCell ref="L33:N33"/>
    <mergeCell ref="V33:AB33"/>
    <mergeCell ref="F34:J34"/>
    <mergeCell ref="L34:N34"/>
    <mergeCell ref="V34:AB34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9" scale="6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7</cp:revision>
  <cp:lastPrinted>2021-09-30T11:31:27Z</cp:lastPrinted>
  <dcterms:created xsi:type="dcterms:W3CDTF">1996-10-08T23:32:33Z</dcterms:created>
  <dcterms:modified xsi:type="dcterms:W3CDTF">2021-10-11T07:38:11Z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